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390" windowHeight="7680"/>
  </bookViews>
  <sheets>
    <sheet name="Лист 1" sheetId="3" r:id="rId1"/>
    <sheet name="Лист1" sheetId="4" r:id="rId2"/>
  </sheets>
  <definedNames>
    <definedName name="_xlnm._FilterDatabase" localSheetId="0" hidden="1">'Лист 1'!$B$4:$B$66</definedName>
    <definedName name="Z_2906C359_F7FB_448D_9966_3038D7387E89_.wvu.PrintArea" localSheetId="0" hidden="1">'Лист 1'!$B$4:$B$66</definedName>
    <definedName name="Z_2906C359_F7FB_448D_9966_3038D7387E89_.wvu.PrintTitles" localSheetId="0" hidden="1">'Лист 1'!$4:$4</definedName>
    <definedName name="Z_29F598CE_62CE_42AA_A974_E993432FAECE_.wvu.PrintArea" localSheetId="0" hidden="1">'Лист 1'!$B$4:$B$66</definedName>
    <definedName name="Z_29F598CE_62CE_42AA_A974_E993432FAECE_.wvu.PrintTitles" localSheetId="0" hidden="1">'Лист 1'!$4:$4</definedName>
    <definedName name="Z_3F5B4DF6_45AD_4E33_8165_A9C12EF8EA14_.wvu.PrintTitles" localSheetId="0" hidden="1">'Лист 1'!$4:$4</definedName>
    <definedName name="Z_41487B53_E8AE_4B9E_BC55_E356F636EAF4_.wvu.PrintArea" localSheetId="0" hidden="1">'Лист 1'!$B$4:$B$66</definedName>
    <definedName name="Z_41487B53_E8AE_4B9E_BC55_E356F636EAF4_.wvu.PrintTitles" localSheetId="0" hidden="1">'Лист 1'!$4:$4</definedName>
    <definedName name="Z_59242661_141D_48CB_955F_062289FCA1EF_.wvu.PrintArea" localSheetId="0" hidden="1">'Лист 1'!$B$4:$B$66</definedName>
    <definedName name="Z_59242661_141D_48CB_955F_062289FCA1EF_.wvu.PrintTitles" localSheetId="0" hidden="1">'Лист 1'!$4:$4</definedName>
    <definedName name="Z_7373A1D6_5819_484F_A4EF_3A683E860157_.wvu.PrintArea" localSheetId="0" hidden="1">'Лист 1'!$B$4:$B$66</definedName>
    <definedName name="Z_7373A1D6_5819_484F_A4EF_3A683E860157_.wvu.PrintTitles" localSheetId="0" hidden="1">'Лист 1'!$4:$4</definedName>
    <definedName name="Z_7B462BC4_64B8_40E3_B7DE_C55677F53BE6_.wvu.PrintArea" localSheetId="0" hidden="1">'Лист 1'!$B$4:$B$66</definedName>
    <definedName name="Z_7B462BC4_64B8_40E3_B7DE_C55677F53BE6_.wvu.PrintTitles" localSheetId="0" hidden="1">'Лист 1'!$4:$4</definedName>
    <definedName name="Z_D323633E_ECE6_45EC_AD6B_AD85505627BF_.wvu.PrintArea" localSheetId="0" hidden="1">'Лист 1'!$B$4:$B$66</definedName>
    <definedName name="Z_D323633E_ECE6_45EC_AD6B_AD85505627BF_.wvu.PrintTitles" localSheetId="0" hidden="1">'Лист 1'!$4:$4</definedName>
    <definedName name="_xlnm.Print_Titles" localSheetId="0">'Лист 1'!$4:$4</definedName>
  </definedNames>
  <calcPr calcId="145621"/>
  <customWorkbookViews>
    <customWorkbookView name="Кудинов Александр Дмитриевич - Личное представление" guid="{59242661-141D-48CB-955F-062289FCA1EF}" mergeInterval="0" personalView="1" maximized="1" xWindow="-8" yWindow="-8" windowWidth="1936" windowHeight="1056" activeSheetId="2"/>
    <customWorkbookView name="Василькин Константин Васильевич - Личное представление" guid="{3F5B4DF6-45AD-4E33-8165-A9C12EF8EA14}" mergeInterval="0" personalView="1" maximized="1" windowWidth="1916" windowHeight="829" activeSheetId="2" showComments="commIndAndComment"/>
    <customWorkbookView name="Иванова Юлия Олеговна - Личное представление" guid="{7373A1D6-5819-484F-A4EF-3A683E860157}" mergeInterval="0" personalView="1" maximized="1" windowWidth="1916" windowHeight="855" activeSheetId="2" showComments="commIndAndComment"/>
    <customWorkbookView name="Кочетков Сергей Леонидович - Личное представление" guid="{41487B53-E8AE-4B9E-BC55-E356F636EAF4}" mergeInterval="0" personalView="1" maximized="1" windowWidth="1908" windowHeight="817" activeSheetId="2"/>
    <customWorkbookView name="Мысакова Ирина Георгиевна - Личное представление" guid="{29F598CE-62CE-42AA-A974-E993432FAECE}" mergeInterval="0" personalView="1" maximized="1" xWindow="-8" yWindow="-8" windowWidth="1936" windowHeight="1056" activeSheetId="2"/>
    <customWorkbookView name="Комков Валерий Владимирович - Личное представление" guid="{2906C359-F7FB-448D-9966-3038D7387E89}" mergeInterval="0" personalView="1" maximized="1" windowWidth="1916" windowHeight="771" activeSheetId="2"/>
    <customWorkbookView name="Василькин Константин Владимирович - Личное представление" guid="{7B462BC4-64B8-40E3-B7DE-C55677F53BE6}" mergeInterval="0" personalView="1" maximized="1" windowWidth="1916" windowHeight="855" activeSheetId="2"/>
    <customWorkbookView name="Шевцова Наталия Александровна - Личное представление" guid="{D323633E-ECE6-45EC-AD6B-AD85505627BF}" mergeInterval="0" personalView="1" maximized="1" windowWidth="1916" windowHeight="855" activeSheetId="2" showComments="commIndAndComment"/>
  </customWorkbookViews>
</workbook>
</file>

<file path=xl/calcChain.xml><?xml version="1.0" encoding="utf-8"?>
<calcChain xmlns="http://schemas.openxmlformats.org/spreadsheetml/2006/main">
  <c r="D64" i="4" l="1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I5" i="3"/>
  <c r="F5" i="3" s="1"/>
  <c r="E61" i="3" l="1"/>
  <c r="E49" i="3"/>
  <c r="E41" i="3"/>
  <c r="E37" i="3"/>
  <c r="E29" i="3"/>
  <c r="E21" i="3"/>
  <c r="E13" i="3"/>
  <c r="E64" i="3"/>
  <c r="E56" i="3"/>
  <c r="E48" i="3"/>
  <c r="E40" i="3"/>
  <c r="E32" i="3"/>
  <c r="E24" i="3"/>
  <c r="E16" i="3"/>
  <c r="E8" i="3"/>
  <c r="E63" i="3"/>
  <c r="E59" i="3"/>
  <c r="E55" i="3"/>
  <c r="E51" i="3"/>
  <c r="E47" i="3"/>
  <c r="E43" i="3"/>
  <c r="E39" i="3"/>
  <c r="E35" i="3"/>
  <c r="E31" i="3"/>
  <c r="E27" i="3"/>
  <c r="E23" i="3"/>
  <c r="E19" i="3"/>
  <c r="E15" i="3"/>
  <c r="E11" i="3"/>
  <c r="E7" i="3"/>
  <c r="E65" i="3"/>
  <c r="E57" i="3"/>
  <c r="E53" i="3"/>
  <c r="E45" i="3"/>
  <c r="E33" i="3"/>
  <c r="E25" i="3"/>
  <c r="E17" i="3"/>
  <c r="E9" i="3"/>
  <c r="E60" i="3"/>
  <c r="E52" i="3"/>
  <c r="E44" i="3"/>
  <c r="E36" i="3"/>
  <c r="E28" i="3"/>
  <c r="E20" i="3"/>
  <c r="E12" i="3"/>
  <c r="E5" i="3"/>
  <c r="E66" i="3"/>
  <c r="E62" i="3"/>
  <c r="E58" i="3"/>
  <c r="E54" i="3"/>
  <c r="E50" i="3"/>
  <c r="E46" i="3"/>
  <c r="E42" i="3"/>
  <c r="E38" i="3"/>
  <c r="E34" i="3"/>
  <c r="E30" i="3"/>
  <c r="E26" i="3"/>
  <c r="E22" i="3"/>
  <c r="E18" i="3"/>
  <c r="E14" i="3"/>
  <c r="E10" i="3"/>
  <c r="E6" i="3"/>
</calcChain>
</file>

<file path=xl/sharedStrings.xml><?xml version="1.0" encoding="utf-8"?>
<sst xmlns="http://schemas.openxmlformats.org/spreadsheetml/2006/main" count="135" uniqueCount="114">
  <si>
    <t>Теплосчетчик ТеРосс однопоточный (1з) Ду 100</t>
  </si>
  <si>
    <t>Теплосчетчик ТеРосс однопоточный (1з) Ду 15</t>
  </si>
  <si>
    <t>Теплосчетчик ТеРосс однопоточный (1з) Ду 150</t>
  </si>
  <si>
    <t>Теплосчетчик ТеРосс однопоточный (1з) Ду 25</t>
  </si>
  <si>
    <t>Теплосчетчик ТеРосс однопоточный (1з) Ду 32</t>
  </si>
  <si>
    <t>Теплосчетчик ТеРосс однопоточный (1з) Ду 40</t>
  </si>
  <si>
    <t>Теплосчетчик ТеРосс однопоточный (1з) Ду 50</t>
  </si>
  <si>
    <t>Теплосчетчик ТеРосс однопоточный (1з) Ду 65</t>
  </si>
  <si>
    <t>Теплосчетчик ТеРосс однопоточный (1з) Ду 80</t>
  </si>
  <si>
    <t>Теплосчетчик ТеРосс двухпоточный (2з) Ду 100х100</t>
  </si>
  <si>
    <t>Теплосчетчик ТеРосс двухпоточный (2з) Ду 15х15</t>
  </si>
  <si>
    <t>Теплосчетчик ТеРосс двухпоточный (2з) Ду 150х150</t>
  </si>
  <si>
    <t>Теплосчетчик ТеРосс двухпоточный (2з) Ду 25х25</t>
  </si>
  <si>
    <t>Теплосчетчик ТеРосс двухпоточный (2з) Ду 32х32</t>
  </si>
  <si>
    <t>Теплосчетчик ТеРосс двухпоточный (2з) Ду 40х40</t>
  </si>
  <si>
    <t>Теплосчетчик ТеРосс двухпоточный (2з) Ду 50х50</t>
  </si>
  <si>
    <t>Теплосчетчик ТеРосс двухпоточный (2з) Ду 65х65</t>
  </si>
  <si>
    <t>Теплосчетчик ТеРосс двухпоточный (2з) Ду 80х80</t>
  </si>
  <si>
    <t>Теплосчетчик ТеРосс двухпоточный (2з) Ду 100х40</t>
  </si>
  <si>
    <t>Теплосчетчик ТеРосс двухпоточный (2з) Ду 100х50</t>
  </si>
  <si>
    <t>Теплосчетчик ТеРосс двухпоточный (2з) Ду 100х65</t>
  </si>
  <si>
    <t>Теплосчетчик ТеРосс двухпоточный (2з) Ду 100х80</t>
  </si>
  <si>
    <t>Теплосчетчик ТеРосс двухпоточный (2з) Ду 150х100</t>
  </si>
  <si>
    <t>Теплосчетчик ТеРосс двухпоточный (2з) Ду 150х65</t>
  </si>
  <si>
    <t>Теплосчетчик ТеРосс двухпоточный (2з) Ду 150х80</t>
  </si>
  <si>
    <t>Теплосчетчик ТеРосс двухпоточный (2з) Ду 25х15</t>
  </si>
  <si>
    <t>Теплосчетчик ТеРосс двухпоточный (2з) Ду 32х15</t>
  </si>
  <si>
    <t>Теплосчетчик ТеРосс двухпоточный (2з) Ду 32х25</t>
  </si>
  <si>
    <t>Теплосчетчик ТеРосс двухпоточный (2з) Ду40х15</t>
  </si>
  <si>
    <t>Теплосчетчик ТеРосс двухпоточный (2з) Ду 40х25</t>
  </si>
  <si>
    <t>Теплосчетчик ТеРосс двухпоточный (2з) Ду 40х32</t>
  </si>
  <si>
    <t>Теплосчетчик ТеРосс двухпоточный (2з) Ду 50х15</t>
  </si>
  <si>
    <t>Теплосчетчик ТеРосс двухпоточный (2з) Ду 50х25</t>
  </si>
  <si>
    <t>Теплосчетчик ТеРосс двухпоточный (2з) Ду 50х32</t>
  </si>
  <si>
    <t>Теплосчетчик ТеРосс двухпоточный (2з) Ду 50х40</t>
  </si>
  <si>
    <t>Теплосчетчик ТеРосс двухпоточный (2з) Ду 65х25</t>
  </si>
  <si>
    <t>Теплосчетчик ТеРосс двухпоточный (2з) Ду 65х32</t>
  </si>
  <si>
    <t>Теплосчетчик ТеРосс двухпоточный (2з) Ду 65х40</t>
  </si>
  <si>
    <t>Теплосчетчик ТеРосс двухпоточный (2з) Ду 65х50</t>
  </si>
  <si>
    <t>Теплосчетчик ТеРосс двухпоточный (2з) Ду 80х32</t>
  </si>
  <si>
    <t>Теплосчетчик ТеРосс двухпоточный (2з) Ду 80х40</t>
  </si>
  <si>
    <t>Теплосчетчик ТеРосс двухпоточный (2з) Ду 80х50</t>
  </si>
  <si>
    <t>Теплосчетчик ТеРосс двухпоточный (2з) Ду 80х65</t>
  </si>
  <si>
    <t>Датчик избыточного давления ДДМ</t>
  </si>
  <si>
    <t>Комплект термопреобразователей сопротивления L=60</t>
  </si>
  <si>
    <t>Комплект термопреобразователей сопротивления L=80</t>
  </si>
  <si>
    <t>Комплект термопреобразователей сопротивления L=100</t>
  </si>
  <si>
    <t>Комплект термопреобразователей сопротивления L=120</t>
  </si>
  <si>
    <t>Комплект термопреобразователей сопротивления L=160</t>
  </si>
  <si>
    <t>Комплект термопреобразователей сопротивления L=200</t>
  </si>
  <si>
    <t>Одиночный термопреобразователь сопротивления L=60</t>
  </si>
  <si>
    <t>Одиночный термопреобразователь сопротивления L=80</t>
  </si>
  <si>
    <t>Одиночный термопреобразователь сопротивления L=100</t>
  </si>
  <si>
    <t>Расходомер Ду 15</t>
  </si>
  <si>
    <t>Расходомер Ду 25</t>
  </si>
  <si>
    <t>Расходомер Ду 32</t>
  </si>
  <si>
    <t>Расходомер Ду 40</t>
  </si>
  <si>
    <t>Расходомер Ду 50</t>
  </si>
  <si>
    <t>Расходомер Ду 65</t>
  </si>
  <si>
    <t>Расходомер Ду 80</t>
  </si>
  <si>
    <t>Расходомер Ду 100</t>
  </si>
  <si>
    <t>Расходомер Ду 150</t>
  </si>
  <si>
    <t>Наименование</t>
  </si>
  <si>
    <t>Стоимость с НДС 20%, руб.</t>
  </si>
  <si>
    <t>Цена ТБН с НДС</t>
  </si>
  <si>
    <t>Себестоимость</t>
  </si>
  <si>
    <t>Стоимость БП</t>
  </si>
  <si>
    <t>Стоимость шкафа, применяемость 0,5</t>
  </si>
  <si>
    <t>Сумма в ТБН</t>
  </si>
  <si>
    <t xml:space="preserve">Стоимость с НДС 20%, руб. </t>
  </si>
  <si>
    <t>Вычислитель Метролог-ТМ [1о] в комплекте с расходомером Метролог-Р  Ду 100</t>
  </si>
  <si>
    <t>Вычислитель Метролог-ТМ [1о] в комплекте с расходомером Метролог-Р  Ду 15</t>
  </si>
  <si>
    <t>Вычислитель Метролог-ТМ [1о] в комплекте с расходомером Метролог-Р  Ду 150</t>
  </si>
  <si>
    <t>Вычислитель Метролог-ТМ [1о] в комплекте с расходомером Метролог-Р  Ду 25</t>
  </si>
  <si>
    <t>Вычислитель Метролог-ТМ [1о] в комплекте с расходомером Метролог-Р  Ду 32</t>
  </si>
  <si>
    <t>Вычислитель Метролог-ТМ [1о] в комплекте с расходомером Метролог-Р  Ду 40</t>
  </si>
  <si>
    <t>Вычислитель Метролог-ТМ [1о] в комплекте с расходомером Метролог-Р  Ду 50</t>
  </si>
  <si>
    <t>Вычислитель Метролог-ТМ [1о] в комплекте с расходомером Метролог-Р  Ду 65</t>
  </si>
  <si>
    <t>Вычислитель Метролог-ТМ [1о] в комплекте с расходомером Метролог-Р  Ду 80</t>
  </si>
  <si>
    <t>Вычислитель Метролог-ТМ [2з] в комплекте с расходомерами Метролог-Р  Ду 100х100</t>
  </si>
  <si>
    <t>Вычислитель Метролог-ТМ [2з] в комплекте с расходомерами Метролог-Р  Ду 15х15</t>
  </si>
  <si>
    <t>Вычислитель Метролог-ТМ [2з] в комплекте с расходомерами Метролог-Р  Ду 150х150</t>
  </si>
  <si>
    <t>Вычислитель Метролог-ТМ [2з] в комплекте с расходомерами Метролог-Р  Ду 25х25</t>
  </si>
  <si>
    <t>Вычислитель Метролог-ТМ [2з] в комплекте с расходомерами Метролог-Р  Ду 32х32</t>
  </si>
  <si>
    <t>Вычислитель Метролог-ТМ [2з] в комплекте с расходомерами Метролог-Р  Ду 40х40</t>
  </si>
  <si>
    <t>Вычислитель Метролог-ТМ [2з] в комплекте с расходомерами Метролог-Р  Ду 50х50</t>
  </si>
  <si>
    <t>Вычислитель Метролог-ТМ [2з] в комплекте с расходомерами Метролог-Р  Ду 65х65</t>
  </si>
  <si>
    <t>Вычислитель Метролог-ТМ [2з] в комплекте с расходомерами Метролог-Р  Ду 80х80</t>
  </si>
  <si>
    <t>Вычислитель Метролог-ТМ [2з] в комплекте с расходомерами Метролог-Р  Ду 100х40</t>
  </si>
  <si>
    <t>Вычислитель Метролог-ТМ [2з] в комплекте с расходомерами Метролог-Р  Ду 100х50</t>
  </si>
  <si>
    <t>Вычислитель Метролог-ТМ [2з] в комплекте с расходомерами Метролог-Р  Ду 100х65</t>
  </si>
  <si>
    <t>Вычислитель Метролог-ТМ [2з] в комплекте с расходомерами Метролог-Р  Ду 100х80</t>
  </si>
  <si>
    <t>Вычислитель Метролог-ТМ [2з] в комплекте с расходомерами Метролог-Р  Ду 150х100</t>
  </si>
  <si>
    <t>Вычислитель Метролог-ТМ [2з] в комплекте с расходомерами Метролог-Р  Ду 150х65</t>
  </si>
  <si>
    <t>Вычислитель Метролог-ТМ [2з] в комплекте с расходомерами Метролог-Р  Ду 150х80</t>
  </si>
  <si>
    <t>Вычислитель Метролог-ТМ [2з] в комплекте с расходомерами Метролог-Р  Ду 25х15</t>
  </si>
  <si>
    <t>Вычислитель Метролог-ТМ [2з] в комплекте с расходомерами Метролог-Р  Ду 32х15</t>
  </si>
  <si>
    <t>Вычислитель Метролог-ТМ [2з] в комплекте с расходомерами Метролог-Р  Ду 32х25</t>
  </si>
  <si>
    <t>Вычислитель Метролог-ТМ [2з] в комплекте с расходомерами Метролог-Р  Ду40х15</t>
  </si>
  <si>
    <t>Вычислитель Метролог-ТМ [2з] в комплекте с расходомерами Метролог-Р  Ду 40х25</t>
  </si>
  <si>
    <t>Вычислитель Метролог-ТМ [2з] в комплекте с расходомерами Метролог-Р  Ду 40х32</t>
  </si>
  <si>
    <t>Вычислитель Метролог-ТМ [2з] в комплекте с расходомерами Метролог-Р  Ду 50х15</t>
  </si>
  <si>
    <t>Вычислитель Метролог-ТМ [2з] в комплекте с расходомерами Метролог-Р  Ду 50х25</t>
  </si>
  <si>
    <t>Вычислитель Метролог-ТМ [2з] в комплекте с расходомерами Метролог-Р  Ду 50х32</t>
  </si>
  <si>
    <t>Вычислитель Метролог-ТМ [2з] в комплекте с расходомерами Метролог-Р  Ду 50х40</t>
  </si>
  <si>
    <t>Вычислитель Метролог-ТМ [2з] в комплекте с расходомерами Метролог-Р  Ду 65х25</t>
  </si>
  <si>
    <t>Вычислитель Метролог-ТМ [2з] в комплекте с расходомерами Метролог-Р  Ду 65х32</t>
  </si>
  <si>
    <t>Вычислитель Метролог-ТМ [2з] в комплекте с расходомерами Метролог-Р  Ду 65х40</t>
  </si>
  <si>
    <t>Вычислитель Метролог-ТМ [2з] в комплекте с расходомерами Метролог-Р  Ду 65х50</t>
  </si>
  <si>
    <t>Вычислитель Метролог-ТМ [2з] в комплекте с расходомерами Метролог-Р  Ду 80х32</t>
  </si>
  <si>
    <t>Вычислитель Метролог-ТМ [2з] в комплекте с расходомерами Метролог-Р  Ду 80х40</t>
  </si>
  <si>
    <t>Вычислитель Метролог-ТМ [2з] в комплекте с расходомерами Метролог-Р  Ду 80х50</t>
  </si>
  <si>
    <t>Вычислитель Метролог-ТМ [2з] в комплекте с расходомерами Метролог-Р  Ду 80х65</t>
  </si>
  <si>
    <t>Прайс-лист на теплосчетчики Метролог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</si>
</sst>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/>
    <xf numFmtId="4" fontId="1" fillId="0" borderId="1" xfId="0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CCFF"/>
      <color rgb="FFCCFFFF"/>
      <color rgb="FF99FFCC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6"/>
  <sheetViews>
    <sheetView tabSelected="1" zoomScale="85" zoomScaleNormal="85" zoomScaleSheetLayoutView="100" workbookViewId="0">
      <selection activeCell="N10" sqref="N10"/>
    </sheetView>
  </sheetViews>
  <sheetFormatPr defaultRowHeight="15.75" x14ac:dyDescent="0.25"/>
  <cols>
    <col min="1" max="1" width="9.140625" style="1"/>
    <col min="2" max="2" width="69.5703125" style="2" customWidth="1"/>
    <col min="3" max="3" width="17.5703125" style="1" hidden="1" customWidth="1"/>
    <col min="4" max="4" width="19.7109375" style="1" customWidth="1"/>
    <col min="5" max="6" width="17.5703125" style="1" hidden="1" customWidth="1"/>
    <col min="7" max="7" width="16.42578125" style="14" hidden="1" customWidth="1"/>
    <col min="8" max="8" width="14.28515625" style="1" hidden="1" customWidth="1"/>
    <col min="9" max="9" width="18" style="1" hidden="1" customWidth="1"/>
    <col min="10" max="16384" width="9.140625" style="1"/>
  </cols>
  <sheetData>
    <row r="1" spans="2:9" x14ac:dyDescent="0.25">
      <c r="B1" s="22" t="s">
        <v>113</v>
      </c>
      <c r="C1" s="22"/>
      <c r="D1" s="22"/>
      <c r="E1" s="7"/>
      <c r="F1" s="7"/>
    </row>
    <row r="2" spans="2:9" x14ac:dyDescent="0.25">
      <c r="B2" s="22"/>
      <c r="C2" s="22"/>
      <c r="D2" s="22"/>
      <c r="E2" s="7"/>
      <c r="F2" s="7"/>
    </row>
    <row r="3" spans="2:9" customFormat="1" ht="27.75" customHeight="1" x14ac:dyDescent="0.25">
      <c r="B3" s="9"/>
      <c r="C3" s="8"/>
      <c r="D3" s="8"/>
      <c r="E3" s="8"/>
      <c r="F3" s="8"/>
      <c r="G3" s="15"/>
    </row>
    <row r="4" spans="2:9" s="3" customFormat="1" ht="70.5" customHeight="1" x14ac:dyDescent="0.25">
      <c r="B4" s="5" t="s">
        <v>62</v>
      </c>
      <c r="C4" s="17" t="s">
        <v>63</v>
      </c>
      <c r="D4" s="6" t="s">
        <v>69</v>
      </c>
      <c r="E4" s="10"/>
      <c r="F4" s="6" t="s">
        <v>68</v>
      </c>
      <c r="G4" s="12" t="s">
        <v>64</v>
      </c>
      <c r="H4" s="12" t="s">
        <v>66</v>
      </c>
      <c r="I4" s="12" t="s">
        <v>67</v>
      </c>
    </row>
    <row r="5" spans="2:9" ht="37.5" customHeight="1" x14ac:dyDescent="0.25">
      <c r="B5" s="4" t="s">
        <v>70</v>
      </c>
      <c r="C5" s="18">
        <v>56832</v>
      </c>
      <c r="D5" s="21">
        <v>44328.959999999999</v>
      </c>
      <c r="E5" s="11" t="e">
        <f>D5/#REF!</f>
        <v>#REF!</v>
      </c>
      <c r="F5" s="19">
        <f>G5+H5+I5/2</f>
        <v>44211.08</v>
      </c>
      <c r="G5" s="16">
        <v>34624.800000000003</v>
      </c>
      <c r="H5" s="13">
        <v>2395.88</v>
      </c>
      <c r="I5" s="13">
        <f>14380.8</f>
        <v>14380.8</v>
      </c>
    </row>
    <row r="6" spans="2:9" ht="37.5" customHeight="1" x14ac:dyDescent="0.25">
      <c r="B6" s="4" t="s">
        <v>71</v>
      </c>
      <c r="C6" s="18">
        <v>39168</v>
      </c>
      <c r="D6" s="21">
        <v>30551.040000000001</v>
      </c>
      <c r="E6" s="20" t="e">
        <f>D6/#REF!</f>
        <v>#REF!</v>
      </c>
      <c r="F6" s="19">
        <f t="shared" ref="F6:F47" si="0">G6+H6+I6/2</f>
        <v>33971.480000000003</v>
      </c>
      <c r="G6" s="16">
        <v>24385.200000000001</v>
      </c>
      <c r="H6" s="13">
        <v>2395.88</v>
      </c>
      <c r="I6" s="13">
        <f t="shared" ref="I6:I57" si="1">14380.8</f>
        <v>14380.8</v>
      </c>
    </row>
    <row r="7" spans="2:9" ht="37.5" customHeight="1" x14ac:dyDescent="0.25">
      <c r="B7" s="4" t="s">
        <v>72</v>
      </c>
      <c r="C7" s="18">
        <v>76260</v>
      </c>
      <c r="D7" s="21">
        <v>59482.799999999996</v>
      </c>
      <c r="E7" s="20" t="e">
        <f>D7/#REF!</f>
        <v>#REF!</v>
      </c>
      <c r="F7" s="19">
        <f t="shared" si="0"/>
        <v>49777.88</v>
      </c>
      <c r="G7" s="16">
        <v>40191.599999999999</v>
      </c>
      <c r="H7" s="13">
        <v>2395.88</v>
      </c>
      <c r="I7" s="13">
        <f t="shared" si="1"/>
        <v>14380.8</v>
      </c>
    </row>
    <row r="8" spans="2:9" ht="37.5" customHeight="1" x14ac:dyDescent="0.25">
      <c r="B8" s="4" t="s">
        <v>73</v>
      </c>
      <c r="C8" s="18">
        <v>42588</v>
      </c>
      <c r="D8" s="21">
        <v>33218.639999999999</v>
      </c>
      <c r="E8" s="20" t="e">
        <f>D8/#REF!</f>
        <v>#REF!</v>
      </c>
      <c r="F8" s="19">
        <f t="shared" si="0"/>
        <v>33971.480000000003</v>
      </c>
      <c r="G8" s="16">
        <v>24385.200000000001</v>
      </c>
      <c r="H8" s="13">
        <v>2395.88</v>
      </c>
      <c r="I8" s="13">
        <f t="shared" si="1"/>
        <v>14380.8</v>
      </c>
    </row>
    <row r="9" spans="2:9" ht="37.5" customHeight="1" x14ac:dyDescent="0.25">
      <c r="B9" s="4" t="s">
        <v>74</v>
      </c>
      <c r="C9" s="18">
        <v>45516</v>
      </c>
      <c r="D9" s="21">
        <v>35502.480000000003</v>
      </c>
      <c r="E9" s="20" t="e">
        <f>D9/#REF!</f>
        <v>#REF!</v>
      </c>
      <c r="F9" s="19">
        <f t="shared" si="0"/>
        <v>35073.08</v>
      </c>
      <c r="G9" s="16">
        <v>25486.799999999999</v>
      </c>
      <c r="H9" s="13">
        <v>2395.88</v>
      </c>
      <c r="I9" s="13">
        <f t="shared" si="1"/>
        <v>14380.8</v>
      </c>
    </row>
    <row r="10" spans="2:9" ht="37.5" customHeight="1" x14ac:dyDescent="0.25">
      <c r="B10" s="4" t="s">
        <v>75</v>
      </c>
      <c r="C10" s="18">
        <v>45852</v>
      </c>
      <c r="D10" s="21">
        <v>35764.559999999998</v>
      </c>
      <c r="E10" s="20" t="e">
        <f>D10/#REF!</f>
        <v>#REF!</v>
      </c>
      <c r="F10" s="19">
        <f t="shared" si="0"/>
        <v>35898.68</v>
      </c>
      <c r="G10" s="16">
        <v>26312.400000000001</v>
      </c>
      <c r="H10" s="13">
        <v>2395.88</v>
      </c>
      <c r="I10" s="13">
        <f t="shared" si="1"/>
        <v>14380.8</v>
      </c>
    </row>
    <row r="11" spans="2:9" ht="37.5" customHeight="1" x14ac:dyDescent="0.25">
      <c r="B11" s="4" t="s">
        <v>76</v>
      </c>
      <c r="C11" s="18">
        <v>48612</v>
      </c>
      <c r="D11" s="21">
        <v>37917.360000000001</v>
      </c>
      <c r="E11" s="20" t="e">
        <f>D11/#REF!</f>
        <v>#REF!</v>
      </c>
      <c r="F11" s="19">
        <f t="shared" si="0"/>
        <v>37681.879999999997</v>
      </c>
      <c r="G11" s="16">
        <v>28095.599999999999</v>
      </c>
      <c r="H11" s="13">
        <v>2395.88</v>
      </c>
      <c r="I11" s="13">
        <f t="shared" si="1"/>
        <v>14380.8</v>
      </c>
    </row>
    <row r="12" spans="2:9" ht="37.5" customHeight="1" x14ac:dyDescent="0.25">
      <c r="B12" s="4" t="s">
        <v>77</v>
      </c>
      <c r="C12" s="18">
        <v>50748</v>
      </c>
      <c r="D12" s="21">
        <v>39583.440000000002</v>
      </c>
      <c r="E12" s="20" t="e">
        <f>D12/#REF!</f>
        <v>#REF!</v>
      </c>
      <c r="F12" s="19">
        <f t="shared" si="0"/>
        <v>39952.28</v>
      </c>
      <c r="G12" s="16">
        <v>30366</v>
      </c>
      <c r="H12" s="13">
        <v>2395.88</v>
      </c>
      <c r="I12" s="13">
        <f t="shared" si="1"/>
        <v>14380.8</v>
      </c>
    </row>
    <row r="13" spans="2:9" ht="37.5" customHeight="1" x14ac:dyDescent="0.25">
      <c r="B13" s="4" t="s">
        <v>78</v>
      </c>
      <c r="C13" s="18">
        <v>54000</v>
      </c>
      <c r="D13" s="21">
        <v>42120</v>
      </c>
      <c r="E13" s="20" t="e">
        <f>D13/#REF!</f>
        <v>#REF!</v>
      </c>
      <c r="F13" s="19">
        <f t="shared" si="0"/>
        <v>41255.480000000003</v>
      </c>
      <c r="G13" s="16">
        <v>31669.200000000001</v>
      </c>
      <c r="H13" s="13">
        <v>2395.88</v>
      </c>
      <c r="I13" s="13">
        <f t="shared" si="1"/>
        <v>14380.8</v>
      </c>
    </row>
    <row r="14" spans="2:9" ht="35.25" customHeight="1" x14ac:dyDescent="0.25">
      <c r="B14" s="4" t="s">
        <v>79</v>
      </c>
      <c r="C14" s="18">
        <v>99816</v>
      </c>
      <c r="D14" s="21">
        <v>77856.479999999996</v>
      </c>
      <c r="E14" s="20" t="e">
        <f>D14/#REF!</f>
        <v>#REF!</v>
      </c>
      <c r="F14" s="19">
        <f t="shared" si="0"/>
        <v>88331.48</v>
      </c>
      <c r="G14" s="16">
        <v>78745.2</v>
      </c>
      <c r="H14" s="13">
        <v>2395.88</v>
      </c>
      <c r="I14" s="13">
        <f t="shared" si="1"/>
        <v>14380.8</v>
      </c>
    </row>
    <row r="15" spans="2:9" ht="35.25" customHeight="1" x14ac:dyDescent="0.25">
      <c r="B15" s="4" t="s">
        <v>80</v>
      </c>
      <c r="C15" s="18">
        <v>66060</v>
      </c>
      <c r="D15" s="21">
        <v>51526.799999999996</v>
      </c>
      <c r="E15" s="20" t="e">
        <f>D15/#REF!</f>
        <v>#REF!</v>
      </c>
      <c r="F15" s="19">
        <f t="shared" si="0"/>
        <v>63616.28</v>
      </c>
      <c r="G15" s="16">
        <v>54030</v>
      </c>
      <c r="H15" s="13">
        <v>2395.88</v>
      </c>
      <c r="I15" s="13">
        <f t="shared" si="1"/>
        <v>14380.8</v>
      </c>
    </row>
    <row r="16" spans="2:9" ht="35.25" customHeight="1" x14ac:dyDescent="0.25">
      <c r="B16" s="4" t="s">
        <v>81</v>
      </c>
      <c r="C16" s="18">
        <v>125916</v>
      </c>
      <c r="D16" s="21">
        <v>98214.48000000001</v>
      </c>
      <c r="E16" s="20" t="e">
        <f>D16/#REF!</f>
        <v>#REF!</v>
      </c>
      <c r="F16" s="19">
        <f t="shared" si="0"/>
        <v>107980.28</v>
      </c>
      <c r="G16" s="16">
        <v>98394</v>
      </c>
      <c r="H16" s="13">
        <v>2395.88</v>
      </c>
      <c r="I16" s="13">
        <f t="shared" si="1"/>
        <v>14380.8</v>
      </c>
    </row>
    <row r="17" spans="2:9" ht="35.25" customHeight="1" x14ac:dyDescent="0.25">
      <c r="B17" s="4" t="s">
        <v>82</v>
      </c>
      <c r="C17" s="18">
        <v>71928</v>
      </c>
      <c r="D17" s="21">
        <v>56103.840000000004</v>
      </c>
      <c r="E17" s="20" t="e">
        <f>D17/#REF!</f>
        <v>#REF!</v>
      </c>
      <c r="F17" s="19">
        <f t="shared" si="0"/>
        <v>63616.28</v>
      </c>
      <c r="G17" s="16">
        <v>54030</v>
      </c>
      <c r="H17" s="13">
        <v>2395.88</v>
      </c>
      <c r="I17" s="13">
        <f t="shared" si="1"/>
        <v>14380.8</v>
      </c>
    </row>
    <row r="18" spans="2:9" ht="35.25" customHeight="1" x14ac:dyDescent="0.25">
      <c r="B18" s="4" t="s">
        <v>83</v>
      </c>
      <c r="C18" s="18">
        <v>76752</v>
      </c>
      <c r="D18" s="21">
        <v>59866.559999999998</v>
      </c>
      <c r="E18" s="20" t="e">
        <f>D18/#REF!</f>
        <v>#REF!</v>
      </c>
      <c r="F18" s="19">
        <f t="shared" si="0"/>
        <v>68907.08</v>
      </c>
      <c r="G18" s="16">
        <v>59320.800000000003</v>
      </c>
      <c r="H18" s="13">
        <v>2395.88</v>
      </c>
      <c r="I18" s="13">
        <f t="shared" si="1"/>
        <v>14380.8</v>
      </c>
    </row>
    <row r="19" spans="2:9" ht="35.25" customHeight="1" x14ac:dyDescent="0.25">
      <c r="B19" s="4" t="s">
        <v>84</v>
      </c>
      <c r="C19" s="18">
        <v>78876</v>
      </c>
      <c r="D19" s="21">
        <v>61523.28</v>
      </c>
      <c r="E19" s="20" t="e">
        <f>D19/#REF!</f>
        <v>#REF!</v>
      </c>
      <c r="F19" s="19">
        <f t="shared" si="0"/>
        <v>71025.08</v>
      </c>
      <c r="G19" s="16">
        <v>61438.8</v>
      </c>
      <c r="H19" s="13">
        <v>2395.88</v>
      </c>
      <c r="I19" s="13">
        <f t="shared" si="1"/>
        <v>14380.8</v>
      </c>
    </row>
    <row r="20" spans="2:9" ht="35.25" customHeight="1" x14ac:dyDescent="0.25">
      <c r="B20" s="4" t="s">
        <v>85</v>
      </c>
      <c r="C20" s="18">
        <v>82944</v>
      </c>
      <c r="D20" s="21">
        <v>64696.319999999992</v>
      </c>
      <c r="E20" s="20" t="e">
        <f>D20/#REF!</f>
        <v>#REF!</v>
      </c>
      <c r="F20" s="19">
        <f t="shared" si="0"/>
        <v>74423.48</v>
      </c>
      <c r="G20" s="16">
        <v>64837.2</v>
      </c>
      <c r="H20" s="13">
        <v>2395.88</v>
      </c>
      <c r="I20" s="13">
        <f t="shared" si="1"/>
        <v>14380.8</v>
      </c>
    </row>
    <row r="21" spans="2:9" ht="35.25" customHeight="1" x14ac:dyDescent="0.25">
      <c r="B21" s="4" t="s">
        <v>86</v>
      </c>
      <c r="C21" s="18">
        <v>87552</v>
      </c>
      <c r="D21" s="21">
        <v>68290.559999999998</v>
      </c>
      <c r="E21" s="20" t="e">
        <f>D21/#REF!</f>
        <v>#REF!</v>
      </c>
      <c r="F21" s="19">
        <f t="shared" si="0"/>
        <v>78127.88</v>
      </c>
      <c r="G21" s="16">
        <v>68541.600000000006</v>
      </c>
      <c r="H21" s="13">
        <v>2395.88</v>
      </c>
      <c r="I21" s="13">
        <f t="shared" si="1"/>
        <v>14380.8</v>
      </c>
    </row>
    <row r="22" spans="2:9" ht="35.25" customHeight="1" x14ac:dyDescent="0.25">
      <c r="B22" s="4" t="s">
        <v>87</v>
      </c>
      <c r="C22" s="18">
        <v>92448</v>
      </c>
      <c r="D22" s="21">
        <v>72109.440000000002</v>
      </c>
      <c r="E22" s="20" t="e">
        <f>D22/#REF!</f>
        <v>#REF!</v>
      </c>
      <c r="F22" s="19">
        <f t="shared" si="0"/>
        <v>81679.88</v>
      </c>
      <c r="G22" s="16">
        <v>72093.600000000006</v>
      </c>
      <c r="H22" s="13">
        <v>2395.88</v>
      </c>
      <c r="I22" s="13">
        <f t="shared" si="1"/>
        <v>14380.8</v>
      </c>
    </row>
    <row r="23" spans="2:9" ht="35.25" customHeight="1" x14ac:dyDescent="0.25">
      <c r="B23" s="4" t="s">
        <v>88</v>
      </c>
      <c r="C23" s="18">
        <v>89856</v>
      </c>
      <c r="D23" s="21">
        <v>70087.679999999993</v>
      </c>
      <c r="E23" s="20" t="e">
        <f>D23/#REF!</f>
        <v>#REF!</v>
      </c>
      <c r="F23" s="19">
        <f t="shared" si="0"/>
        <v>79678.28</v>
      </c>
      <c r="G23" s="16">
        <v>70092</v>
      </c>
      <c r="H23" s="13">
        <v>2395.88</v>
      </c>
      <c r="I23" s="13">
        <f t="shared" si="1"/>
        <v>14380.8</v>
      </c>
    </row>
    <row r="24" spans="2:9" ht="35.25" customHeight="1" x14ac:dyDescent="0.25">
      <c r="B24" s="4" t="s">
        <v>89</v>
      </c>
      <c r="C24" s="18">
        <v>91164</v>
      </c>
      <c r="D24" s="21">
        <v>71107.92</v>
      </c>
      <c r="E24" s="20" t="e">
        <f>D24/#REF!</f>
        <v>#REF!</v>
      </c>
      <c r="F24" s="19">
        <f t="shared" si="0"/>
        <v>81377.48</v>
      </c>
      <c r="G24" s="16">
        <v>71791.199999999997</v>
      </c>
      <c r="H24" s="13">
        <v>2395.88</v>
      </c>
      <c r="I24" s="13">
        <f t="shared" si="1"/>
        <v>14380.8</v>
      </c>
    </row>
    <row r="25" spans="2:9" ht="35.25" customHeight="1" x14ac:dyDescent="0.25">
      <c r="B25" s="4" t="s">
        <v>90</v>
      </c>
      <c r="C25" s="18">
        <v>93636</v>
      </c>
      <c r="D25" s="21">
        <v>73036.08</v>
      </c>
      <c r="E25" s="20" t="e">
        <f>D25/#REF!</f>
        <v>#REF!</v>
      </c>
      <c r="F25" s="19">
        <f t="shared" si="0"/>
        <v>83230.28</v>
      </c>
      <c r="G25" s="16">
        <v>73644</v>
      </c>
      <c r="H25" s="13">
        <v>2395.88</v>
      </c>
      <c r="I25" s="13">
        <f t="shared" si="1"/>
        <v>14380.8</v>
      </c>
    </row>
    <row r="26" spans="2:9" ht="35.25" customHeight="1" x14ac:dyDescent="0.25">
      <c r="B26" s="4" t="s">
        <v>91</v>
      </c>
      <c r="C26" s="18">
        <v>95280</v>
      </c>
      <c r="D26" s="21">
        <v>74318.399999999994</v>
      </c>
      <c r="E26" s="20" t="e">
        <f>D26/#REF!</f>
        <v>#REF!</v>
      </c>
      <c r="F26" s="19">
        <f t="shared" si="0"/>
        <v>85006.28</v>
      </c>
      <c r="G26" s="16">
        <v>75420</v>
      </c>
      <c r="H26" s="13">
        <v>2395.88</v>
      </c>
      <c r="I26" s="13">
        <f t="shared" si="1"/>
        <v>14380.8</v>
      </c>
    </row>
    <row r="27" spans="2:9" ht="35.25" customHeight="1" x14ac:dyDescent="0.25">
      <c r="B27" s="4" t="s">
        <v>92</v>
      </c>
      <c r="C27" s="18">
        <v>119244</v>
      </c>
      <c r="D27" s="21">
        <v>93010.32</v>
      </c>
      <c r="E27" s="20" t="e">
        <f>D27/#REF!</f>
        <v>#REF!</v>
      </c>
      <c r="F27" s="19">
        <f t="shared" si="0"/>
        <v>98155.88</v>
      </c>
      <c r="G27" s="16">
        <v>88569.600000000006</v>
      </c>
      <c r="H27" s="13">
        <v>2395.88</v>
      </c>
      <c r="I27" s="13">
        <f t="shared" si="1"/>
        <v>14380.8</v>
      </c>
    </row>
    <row r="28" spans="2:9" ht="35.25" customHeight="1" x14ac:dyDescent="0.25">
      <c r="B28" s="4" t="s">
        <v>93</v>
      </c>
      <c r="C28" s="18">
        <v>113064</v>
      </c>
      <c r="D28" s="21">
        <v>88189.92</v>
      </c>
      <c r="E28" s="20" t="e">
        <f>D28/#REF!</f>
        <v>#REF!</v>
      </c>
      <c r="F28" s="19">
        <f t="shared" si="0"/>
        <v>93054.68</v>
      </c>
      <c r="G28" s="16">
        <v>83468.399999999994</v>
      </c>
      <c r="H28" s="13">
        <v>2395.88</v>
      </c>
      <c r="I28" s="13">
        <f t="shared" si="1"/>
        <v>14380.8</v>
      </c>
    </row>
    <row r="29" spans="2:9" ht="35.25" customHeight="1" x14ac:dyDescent="0.25">
      <c r="B29" s="4" t="s">
        <v>94</v>
      </c>
      <c r="C29" s="18">
        <v>114708</v>
      </c>
      <c r="D29" s="21">
        <v>89472.239999999991</v>
      </c>
      <c r="E29" s="20" t="e">
        <f>D29/#REF!</f>
        <v>#REF!</v>
      </c>
      <c r="F29" s="19">
        <f t="shared" si="0"/>
        <v>94830.68</v>
      </c>
      <c r="G29" s="16">
        <v>85244.4</v>
      </c>
      <c r="H29" s="13">
        <v>2395.88</v>
      </c>
      <c r="I29" s="13">
        <f t="shared" si="1"/>
        <v>14380.8</v>
      </c>
    </row>
    <row r="30" spans="2:9" ht="35.25" customHeight="1" x14ac:dyDescent="0.25">
      <c r="B30" s="4" t="s">
        <v>95</v>
      </c>
      <c r="C30" s="18">
        <v>69480</v>
      </c>
      <c r="D30" s="21">
        <v>54194.400000000001</v>
      </c>
      <c r="E30" s="20" t="e">
        <f>D30/#REF!</f>
        <v>#REF!</v>
      </c>
      <c r="F30" s="19">
        <f t="shared" si="0"/>
        <v>63616.28</v>
      </c>
      <c r="G30" s="16">
        <v>54030</v>
      </c>
      <c r="H30" s="13">
        <v>2395.88</v>
      </c>
      <c r="I30" s="13">
        <f t="shared" si="1"/>
        <v>14380.8</v>
      </c>
    </row>
    <row r="31" spans="2:9" ht="35.25" customHeight="1" x14ac:dyDescent="0.25">
      <c r="B31" s="4" t="s">
        <v>96</v>
      </c>
      <c r="C31" s="18">
        <v>72408</v>
      </c>
      <c r="D31" s="21">
        <v>56478.240000000005</v>
      </c>
      <c r="E31" s="20" t="e">
        <f>D31/#REF!</f>
        <v>#REF!</v>
      </c>
      <c r="F31" s="19">
        <f t="shared" si="0"/>
        <v>66262.28</v>
      </c>
      <c r="G31" s="16">
        <v>56676</v>
      </c>
      <c r="H31" s="13">
        <v>2395.88</v>
      </c>
      <c r="I31" s="13">
        <f t="shared" si="1"/>
        <v>14380.8</v>
      </c>
    </row>
    <row r="32" spans="2:9" ht="35.25" customHeight="1" x14ac:dyDescent="0.25">
      <c r="B32" s="4" t="s">
        <v>97</v>
      </c>
      <c r="C32" s="18">
        <v>74856</v>
      </c>
      <c r="D32" s="21">
        <v>58387.68</v>
      </c>
      <c r="E32" s="20" t="e">
        <f>D32/#REF!</f>
        <v>#REF!</v>
      </c>
      <c r="F32" s="19">
        <f t="shared" si="0"/>
        <v>66262.28</v>
      </c>
      <c r="G32" s="16">
        <v>56676</v>
      </c>
      <c r="H32" s="13">
        <v>2395.88</v>
      </c>
      <c r="I32" s="13">
        <f t="shared" si="1"/>
        <v>14380.8</v>
      </c>
    </row>
    <row r="33" spans="2:9" ht="35.25" customHeight="1" x14ac:dyDescent="0.25">
      <c r="B33" s="4" t="s">
        <v>98</v>
      </c>
      <c r="C33" s="18">
        <v>72744</v>
      </c>
      <c r="D33" s="21">
        <v>56740.32</v>
      </c>
      <c r="E33" s="20" t="e">
        <f>D33/#REF!</f>
        <v>#REF!</v>
      </c>
      <c r="F33" s="19">
        <f t="shared" si="0"/>
        <v>67320.679999999993</v>
      </c>
      <c r="G33" s="16">
        <v>57734.400000000001</v>
      </c>
      <c r="H33" s="13">
        <v>2395.88</v>
      </c>
      <c r="I33" s="13">
        <f t="shared" si="1"/>
        <v>14380.8</v>
      </c>
    </row>
    <row r="34" spans="2:9" ht="35.25" customHeight="1" x14ac:dyDescent="0.25">
      <c r="B34" s="4" t="s">
        <v>99</v>
      </c>
      <c r="C34" s="18">
        <v>75192</v>
      </c>
      <c r="D34" s="21">
        <v>58649.760000000002</v>
      </c>
      <c r="E34" s="20" t="e">
        <f>D34/#REF!</f>
        <v>#REF!</v>
      </c>
      <c r="F34" s="19">
        <f t="shared" si="0"/>
        <v>67320.679999999993</v>
      </c>
      <c r="G34" s="16">
        <v>57734.400000000001</v>
      </c>
      <c r="H34" s="13">
        <v>2395.88</v>
      </c>
      <c r="I34" s="13">
        <f t="shared" si="1"/>
        <v>14380.8</v>
      </c>
    </row>
    <row r="35" spans="2:9" ht="35.25" customHeight="1" x14ac:dyDescent="0.25">
      <c r="B35" s="4" t="s">
        <v>100</v>
      </c>
      <c r="C35" s="18">
        <v>77088</v>
      </c>
      <c r="D35" s="21">
        <v>60128.639999999999</v>
      </c>
      <c r="E35" s="20" t="e">
        <f>D35/#REF!</f>
        <v>#REF!</v>
      </c>
      <c r="F35" s="19">
        <f t="shared" si="0"/>
        <v>69966.679999999993</v>
      </c>
      <c r="G35" s="16">
        <v>60380.4</v>
      </c>
      <c r="H35" s="13">
        <v>2395.88</v>
      </c>
      <c r="I35" s="13">
        <f t="shared" si="1"/>
        <v>14380.8</v>
      </c>
    </row>
    <row r="36" spans="2:9" ht="35.25" customHeight="1" x14ac:dyDescent="0.25">
      <c r="B36" s="4" t="s">
        <v>101</v>
      </c>
      <c r="C36" s="18">
        <v>75504</v>
      </c>
      <c r="D36" s="21">
        <v>58893.119999999995</v>
      </c>
      <c r="E36" s="20" t="e">
        <f>D36/#REF!</f>
        <v>#REF!</v>
      </c>
      <c r="F36" s="19">
        <f t="shared" si="0"/>
        <v>69019.87999999999</v>
      </c>
      <c r="G36" s="16">
        <v>59433.599999999999</v>
      </c>
      <c r="H36" s="13">
        <v>2395.88</v>
      </c>
      <c r="I36" s="13">
        <f t="shared" si="1"/>
        <v>14380.8</v>
      </c>
    </row>
    <row r="37" spans="2:9" ht="35.25" customHeight="1" x14ac:dyDescent="0.25">
      <c r="B37" s="4" t="s">
        <v>102</v>
      </c>
      <c r="C37" s="18">
        <v>77952</v>
      </c>
      <c r="D37" s="21">
        <v>60802.559999999998</v>
      </c>
      <c r="E37" s="20" t="e">
        <f>D37/#REF!</f>
        <v>#REF!</v>
      </c>
      <c r="F37" s="19">
        <f t="shared" si="0"/>
        <v>69019.87999999999</v>
      </c>
      <c r="G37" s="16">
        <v>59433.599999999999</v>
      </c>
      <c r="H37" s="13">
        <v>2395.88</v>
      </c>
      <c r="I37" s="13">
        <f t="shared" si="1"/>
        <v>14380.8</v>
      </c>
    </row>
    <row r="38" spans="2:9" ht="35.25" customHeight="1" x14ac:dyDescent="0.25">
      <c r="B38" s="4" t="s">
        <v>103</v>
      </c>
      <c r="C38" s="18">
        <v>79848</v>
      </c>
      <c r="D38" s="21">
        <v>62281.440000000002</v>
      </c>
      <c r="E38" s="20" t="e">
        <f>D38/#REF!</f>
        <v>#REF!</v>
      </c>
      <c r="F38" s="19">
        <f t="shared" si="0"/>
        <v>71665.87999999999</v>
      </c>
      <c r="G38" s="16">
        <v>62079.6</v>
      </c>
      <c r="H38" s="13">
        <v>2395.88</v>
      </c>
      <c r="I38" s="13">
        <f t="shared" si="1"/>
        <v>14380.8</v>
      </c>
    </row>
    <row r="39" spans="2:9" ht="35.25" customHeight="1" x14ac:dyDescent="0.25">
      <c r="B39" s="4" t="s">
        <v>104</v>
      </c>
      <c r="C39" s="18">
        <v>81636</v>
      </c>
      <c r="D39" s="21">
        <v>63676.08</v>
      </c>
      <c r="E39" s="20" t="e">
        <f>D39/#REF!</f>
        <v>#REF!</v>
      </c>
      <c r="F39" s="19">
        <f t="shared" si="0"/>
        <v>72724.28</v>
      </c>
      <c r="G39" s="16">
        <v>63138</v>
      </c>
      <c r="H39" s="13">
        <v>2395.88</v>
      </c>
      <c r="I39" s="13">
        <f t="shared" si="1"/>
        <v>14380.8</v>
      </c>
    </row>
    <row r="40" spans="2:9" ht="35.25" customHeight="1" x14ac:dyDescent="0.25">
      <c r="B40" s="4" t="s">
        <v>105</v>
      </c>
      <c r="C40" s="18">
        <v>80088</v>
      </c>
      <c r="D40" s="21">
        <v>62468.639999999999</v>
      </c>
      <c r="E40" s="20" t="e">
        <f>D40/#REF!</f>
        <v>#REF!</v>
      </c>
      <c r="F40" s="19">
        <f t="shared" si="0"/>
        <v>70871.48</v>
      </c>
      <c r="G40" s="16">
        <v>61285.2</v>
      </c>
      <c r="H40" s="13">
        <v>2395.88</v>
      </c>
      <c r="I40" s="13">
        <f t="shared" si="1"/>
        <v>14380.8</v>
      </c>
    </row>
    <row r="41" spans="2:9" ht="35.25" customHeight="1" x14ac:dyDescent="0.25">
      <c r="B41" s="4" t="s">
        <v>106</v>
      </c>
      <c r="C41" s="18">
        <v>81984</v>
      </c>
      <c r="D41" s="21">
        <v>63947.519999999997</v>
      </c>
      <c r="E41" s="20" t="e">
        <f>D41/#REF!</f>
        <v>#REF!</v>
      </c>
      <c r="F41" s="19">
        <f t="shared" si="0"/>
        <v>73517.48</v>
      </c>
      <c r="G41" s="16">
        <v>63931.199999999997</v>
      </c>
      <c r="H41" s="13">
        <v>2395.88</v>
      </c>
      <c r="I41" s="13">
        <f t="shared" si="1"/>
        <v>14380.8</v>
      </c>
    </row>
    <row r="42" spans="2:9" ht="35.25" customHeight="1" x14ac:dyDescent="0.25">
      <c r="B42" s="4" t="s">
        <v>107</v>
      </c>
      <c r="C42" s="18">
        <v>83772</v>
      </c>
      <c r="D42" s="21">
        <v>65342.16</v>
      </c>
      <c r="E42" s="20" t="e">
        <f>D42/#REF!</f>
        <v>#REF!</v>
      </c>
      <c r="F42" s="19">
        <f t="shared" si="0"/>
        <v>74577.08</v>
      </c>
      <c r="G42" s="16">
        <v>64990.8</v>
      </c>
      <c r="H42" s="13">
        <v>2395.88</v>
      </c>
      <c r="I42" s="13">
        <f t="shared" si="1"/>
        <v>14380.8</v>
      </c>
    </row>
    <row r="43" spans="2:9" ht="35.25" customHeight="1" x14ac:dyDescent="0.25">
      <c r="B43" s="4" t="s">
        <v>108</v>
      </c>
      <c r="C43" s="18">
        <v>85080</v>
      </c>
      <c r="D43" s="21">
        <v>66362.399999999994</v>
      </c>
      <c r="E43" s="20" t="e">
        <f>D43/#REF!</f>
        <v>#REF!</v>
      </c>
      <c r="F43" s="19">
        <f t="shared" si="0"/>
        <v>76276.28</v>
      </c>
      <c r="G43" s="16">
        <v>66690</v>
      </c>
      <c r="H43" s="13">
        <v>2395.88</v>
      </c>
      <c r="I43" s="13">
        <f t="shared" si="1"/>
        <v>14380.8</v>
      </c>
    </row>
    <row r="44" spans="2:9" ht="35.25" customHeight="1" x14ac:dyDescent="0.25">
      <c r="B44" s="4" t="s">
        <v>109</v>
      </c>
      <c r="C44" s="18">
        <v>85236</v>
      </c>
      <c r="D44" s="21">
        <v>66484.08</v>
      </c>
      <c r="E44" s="20" t="e">
        <f>D44/#REF!</f>
        <v>#REF!</v>
      </c>
      <c r="F44" s="19">
        <f t="shared" si="0"/>
        <v>75293.48</v>
      </c>
      <c r="G44" s="16">
        <v>65707.199999999997</v>
      </c>
      <c r="H44" s="13">
        <v>2395.88</v>
      </c>
      <c r="I44" s="13">
        <f t="shared" si="1"/>
        <v>14380.8</v>
      </c>
    </row>
    <row r="45" spans="2:9" ht="35.25" customHeight="1" x14ac:dyDescent="0.25">
      <c r="B45" s="4" t="s">
        <v>110</v>
      </c>
      <c r="C45" s="18">
        <v>87024</v>
      </c>
      <c r="D45" s="21">
        <v>67878.720000000001</v>
      </c>
      <c r="E45" s="20" t="e">
        <f>D45/#REF!</f>
        <v>#REF!</v>
      </c>
      <c r="F45" s="19">
        <f t="shared" si="0"/>
        <v>76353.08</v>
      </c>
      <c r="G45" s="16">
        <v>66766.8</v>
      </c>
      <c r="H45" s="13">
        <v>2395.88</v>
      </c>
      <c r="I45" s="13">
        <f t="shared" si="1"/>
        <v>14380.8</v>
      </c>
    </row>
    <row r="46" spans="2:9" ht="35.25" customHeight="1" x14ac:dyDescent="0.25">
      <c r="B46" s="4" t="s">
        <v>111</v>
      </c>
      <c r="C46" s="18">
        <v>88332</v>
      </c>
      <c r="D46" s="21">
        <v>68898.960000000006</v>
      </c>
      <c r="E46" s="20" t="e">
        <f>D46/#REF!</f>
        <v>#REF!</v>
      </c>
      <c r="F46" s="19">
        <f t="shared" si="0"/>
        <v>78052.28</v>
      </c>
      <c r="G46" s="16">
        <v>68466</v>
      </c>
      <c r="H46" s="13">
        <v>2395.88</v>
      </c>
      <c r="I46" s="13">
        <f t="shared" si="1"/>
        <v>14380.8</v>
      </c>
    </row>
    <row r="47" spans="2:9" ht="35.25" customHeight="1" x14ac:dyDescent="0.25">
      <c r="B47" s="4" t="s">
        <v>112</v>
      </c>
      <c r="C47" s="18">
        <v>90804</v>
      </c>
      <c r="D47" s="21">
        <v>70827.12</v>
      </c>
      <c r="E47" s="20" t="e">
        <f>D47/#REF!</f>
        <v>#REF!</v>
      </c>
      <c r="F47" s="19">
        <f t="shared" si="0"/>
        <v>79903.88</v>
      </c>
      <c r="G47" s="16">
        <v>70317.600000000006</v>
      </c>
      <c r="H47" s="13">
        <v>2395.88</v>
      </c>
      <c r="I47" s="13">
        <f t="shared" si="1"/>
        <v>14380.8</v>
      </c>
    </row>
    <row r="48" spans="2:9" ht="21.95" customHeight="1" x14ac:dyDescent="0.25">
      <c r="B48" s="4" t="s">
        <v>43</v>
      </c>
      <c r="C48" s="18">
        <v>5436</v>
      </c>
      <c r="D48" s="21">
        <v>4416.75</v>
      </c>
      <c r="E48" s="20" t="e">
        <f>D48/#REF!</f>
        <v>#REF!</v>
      </c>
      <c r="F48" s="11"/>
      <c r="G48" s="16">
        <v>4231.2</v>
      </c>
      <c r="H48" s="13">
        <v>2438.88</v>
      </c>
      <c r="I48" s="13">
        <f t="shared" si="1"/>
        <v>14380.8</v>
      </c>
    </row>
    <row r="49" spans="2:9" ht="21.95" customHeight="1" x14ac:dyDescent="0.25">
      <c r="B49" s="4" t="s">
        <v>44</v>
      </c>
      <c r="C49" s="18">
        <v>5028</v>
      </c>
      <c r="D49" s="21">
        <v>4085.2500000000005</v>
      </c>
      <c r="E49" s="20" t="e">
        <f>D49/#REF!</f>
        <v>#REF!</v>
      </c>
      <c r="F49" s="11"/>
      <c r="G49" s="16">
        <v>4550.3999999999996</v>
      </c>
      <c r="H49" s="13">
        <v>2439.88</v>
      </c>
      <c r="I49" s="13">
        <f t="shared" si="1"/>
        <v>14380.8</v>
      </c>
    </row>
    <row r="50" spans="2:9" ht="21.95" customHeight="1" x14ac:dyDescent="0.25">
      <c r="B50" s="4" t="s">
        <v>45</v>
      </c>
      <c r="C50" s="18">
        <v>5028</v>
      </c>
      <c r="D50" s="21">
        <v>4085.2500000000005</v>
      </c>
      <c r="E50" s="20" t="e">
        <f>D50/#REF!</f>
        <v>#REF!</v>
      </c>
      <c r="F50" s="11"/>
      <c r="G50" s="16">
        <v>4550.3999999999996</v>
      </c>
      <c r="H50" s="13">
        <v>2440.88</v>
      </c>
      <c r="I50" s="13">
        <f t="shared" si="1"/>
        <v>14380.8</v>
      </c>
    </row>
    <row r="51" spans="2:9" ht="21.95" customHeight="1" x14ac:dyDescent="0.25">
      <c r="B51" s="4" t="s">
        <v>46</v>
      </c>
      <c r="C51" s="18">
        <v>5028</v>
      </c>
      <c r="D51" s="21">
        <v>4085.2500000000005</v>
      </c>
      <c r="E51" s="20" t="e">
        <f>D51/#REF!</f>
        <v>#REF!</v>
      </c>
      <c r="F51" s="11"/>
      <c r="G51" s="16">
        <v>4550.3999999999996</v>
      </c>
      <c r="H51" s="13">
        <v>2441.88</v>
      </c>
      <c r="I51" s="13">
        <f t="shared" si="1"/>
        <v>14380.8</v>
      </c>
    </row>
    <row r="52" spans="2:9" ht="21.95" customHeight="1" x14ac:dyDescent="0.25">
      <c r="B52" s="4" t="s">
        <v>47</v>
      </c>
      <c r="C52" s="18">
        <v>5028</v>
      </c>
      <c r="D52" s="21">
        <v>4085.2500000000005</v>
      </c>
      <c r="E52" s="20" t="e">
        <f>D52/#REF!</f>
        <v>#REF!</v>
      </c>
      <c r="F52" s="11"/>
      <c r="G52" s="16">
        <v>4550.3999999999996</v>
      </c>
      <c r="H52" s="13">
        <v>2442.88</v>
      </c>
      <c r="I52" s="13">
        <f t="shared" si="1"/>
        <v>14380.8</v>
      </c>
    </row>
    <row r="53" spans="2:9" ht="21.95" customHeight="1" x14ac:dyDescent="0.25">
      <c r="B53" s="4" t="s">
        <v>48</v>
      </c>
      <c r="C53" s="18">
        <v>5028</v>
      </c>
      <c r="D53" s="21">
        <v>4085.2500000000005</v>
      </c>
      <c r="E53" s="20" t="e">
        <f>D53/#REF!</f>
        <v>#REF!</v>
      </c>
      <c r="F53" s="11"/>
      <c r="G53" s="16">
        <v>4550.3999999999996</v>
      </c>
      <c r="H53" s="13">
        <v>2443.88</v>
      </c>
      <c r="I53" s="13">
        <f t="shared" si="1"/>
        <v>14380.8</v>
      </c>
    </row>
    <row r="54" spans="2:9" ht="21.95" customHeight="1" x14ac:dyDescent="0.25">
      <c r="B54" s="4" t="s">
        <v>49</v>
      </c>
      <c r="C54" s="18">
        <v>5028</v>
      </c>
      <c r="D54" s="21">
        <v>4085.2500000000005</v>
      </c>
      <c r="E54" s="20" t="e">
        <f>D54/#REF!</f>
        <v>#REF!</v>
      </c>
      <c r="F54" s="11"/>
      <c r="G54" s="16">
        <v>4550.3999999999996</v>
      </c>
      <c r="H54" s="13">
        <v>2444.88</v>
      </c>
      <c r="I54" s="13">
        <f t="shared" si="1"/>
        <v>14380.8</v>
      </c>
    </row>
    <row r="55" spans="2:9" ht="21.95" customHeight="1" x14ac:dyDescent="0.25">
      <c r="B55" s="4" t="s">
        <v>50</v>
      </c>
      <c r="C55" s="18">
        <v>3408</v>
      </c>
      <c r="D55" s="21">
        <v>2769.0000000000005</v>
      </c>
      <c r="E55" s="20" t="e">
        <f>D55/#REF!</f>
        <v>#REF!</v>
      </c>
      <c r="F55" s="11"/>
      <c r="G55" s="16">
        <v>1652.4</v>
      </c>
      <c r="H55" s="13">
        <v>2445.88</v>
      </c>
      <c r="I55" s="13">
        <f t="shared" si="1"/>
        <v>14380.8</v>
      </c>
    </row>
    <row r="56" spans="2:9" ht="21.95" customHeight="1" x14ac:dyDescent="0.25">
      <c r="B56" s="4" t="s">
        <v>51</v>
      </c>
      <c r="C56" s="18">
        <v>5028</v>
      </c>
      <c r="D56" s="21">
        <v>4085.2500000000005</v>
      </c>
      <c r="E56" s="20" t="e">
        <f>D56/#REF!</f>
        <v>#REF!</v>
      </c>
      <c r="F56" s="11"/>
      <c r="G56" s="16">
        <v>1652.4</v>
      </c>
      <c r="H56" s="13">
        <v>2446.88</v>
      </c>
      <c r="I56" s="13">
        <f t="shared" si="1"/>
        <v>14380.8</v>
      </c>
    </row>
    <row r="57" spans="2:9" ht="21.95" customHeight="1" x14ac:dyDescent="0.25">
      <c r="B57" s="4" t="s">
        <v>52</v>
      </c>
      <c r="C57" s="18">
        <v>5028</v>
      </c>
      <c r="D57" s="21">
        <v>4085.2500000000005</v>
      </c>
      <c r="E57" s="20" t="e">
        <f>D57/#REF!</f>
        <v>#REF!</v>
      </c>
      <c r="F57" s="11"/>
      <c r="G57" s="16">
        <v>1652.4</v>
      </c>
      <c r="H57" s="13">
        <v>2447.88</v>
      </c>
      <c r="I57" s="13">
        <f t="shared" si="1"/>
        <v>14380.8</v>
      </c>
    </row>
    <row r="58" spans="2:9" ht="21.95" customHeight="1" x14ac:dyDescent="0.25">
      <c r="B58" s="4" t="s">
        <v>53</v>
      </c>
      <c r="C58" s="18">
        <v>26892</v>
      </c>
      <c r="D58" s="21">
        <v>21849.75</v>
      </c>
      <c r="E58" s="20" t="e">
        <f>D58/#REF!</f>
        <v>#REF!</v>
      </c>
      <c r="F58" s="11"/>
      <c r="G58" s="16"/>
    </row>
    <row r="59" spans="2:9" ht="21.95" customHeight="1" x14ac:dyDescent="0.25">
      <c r="B59" s="4" t="s">
        <v>54</v>
      </c>
      <c r="C59" s="18">
        <v>29340</v>
      </c>
      <c r="D59" s="21">
        <v>23838.75</v>
      </c>
      <c r="E59" s="20" t="e">
        <f>D59/#REF!</f>
        <v>#REF!</v>
      </c>
      <c r="F59" s="11"/>
      <c r="G59" s="16"/>
    </row>
    <row r="60" spans="2:9" ht="21.95" customHeight="1" x14ac:dyDescent="0.25">
      <c r="B60" s="4" t="s">
        <v>55</v>
      </c>
      <c r="C60" s="18">
        <v>31236</v>
      </c>
      <c r="D60" s="21">
        <v>25379.25</v>
      </c>
      <c r="E60" s="20" t="e">
        <f>D60/#REF!</f>
        <v>#REF!</v>
      </c>
      <c r="F60" s="11"/>
      <c r="G60" s="16"/>
    </row>
    <row r="61" spans="2:9" ht="21.95" customHeight="1" x14ac:dyDescent="0.25">
      <c r="B61" s="4" t="s">
        <v>56</v>
      </c>
      <c r="C61" s="18">
        <v>33024</v>
      </c>
      <c r="D61" s="21">
        <v>26832.000000000004</v>
      </c>
      <c r="E61" s="20" t="e">
        <f>D61/#REF!</f>
        <v>#REF!</v>
      </c>
      <c r="F61" s="11"/>
      <c r="G61" s="16"/>
    </row>
    <row r="62" spans="2:9" ht="21.95" customHeight="1" x14ac:dyDescent="0.25">
      <c r="B62" s="4" t="s">
        <v>57</v>
      </c>
      <c r="C62" s="18">
        <v>34332</v>
      </c>
      <c r="D62" s="21">
        <v>27894.75</v>
      </c>
      <c r="E62" s="20" t="e">
        <f>D62/#REF!</f>
        <v>#REF!</v>
      </c>
      <c r="F62" s="11"/>
      <c r="G62" s="16"/>
    </row>
    <row r="63" spans="2:9" ht="21.95" customHeight="1" x14ac:dyDescent="0.25">
      <c r="B63" s="4" t="s">
        <v>58</v>
      </c>
      <c r="C63" s="18">
        <v>36804</v>
      </c>
      <c r="D63" s="21">
        <v>29903.250000000004</v>
      </c>
      <c r="E63" s="20" t="e">
        <f>D63/#REF!</f>
        <v>#REF!</v>
      </c>
      <c r="F63" s="11"/>
      <c r="G63" s="16"/>
    </row>
    <row r="64" spans="2:9" ht="21.95" customHeight="1" x14ac:dyDescent="0.25">
      <c r="B64" s="4" t="s">
        <v>59</v>
      </c>
      <c r="C64" s="18">
        <v>38448</v>
      </c>
      <c r="D64" s="21">
        <v>31239</v>
      </c>
      <c r="E64" s="20" t="e">
        <f>D64/#REF!</f>
        <v>#REF!</v>
      </c>
      <c r="F64" s="11"/>
      <c r="G64" s="16"/>
    </row>
    <row r="65" spans="2:7" ht="21.95" customHeight="1" x14ac:dyDescent="0.25">
      <c r="B65" s="4" t="s">
        <v>60</v>
      </c>
      <c r="C65" s="18">
        <v>42984</v>
      </c>
      <c r="D65" s="21">
        <v>34924.5</v>
      </c>
      <c r="E65" s="20" t="e">
        <f>D65/#REF!</f>
        <v>#REF!</v>
      </c>
      <c r="F65" s="11"/>
      <c r="G65" s="16"/>
    </row>
    <row r="66" spans="2:7" ht="21.95" customHeight="1" x14ac:dyDescent="0.25">
      <c r="B66" s="4" t="s">
        <v>61</v>
      </c>
      <c r="C66" s="18">
        <v>49656</v>
      </c>
      <c r="D66" s="21">
        <v>40345.5</v>
      </c>
      <c r="E66" s="20" t="e">
        <f>D66/#REF!</f>
        <v>#REF!</v>
      </c>
      <c r="F66" s="11"/>
      <c r="G66" s="16"/>
    </row>
  </sheetData>
  <customSheetViews>
    <customSheetView guid="{59242661-141D-48CB-955F-062289FCA1EF}" scale="85" showPageBreaks="1" fitToPage="1" printArea="1">
      <selection activeCell="N18" sqref="N18"/>
      <pageMargins left="0" right="0" top="0" bottom="0" header="0" footer="0"/>
      <pageSetup paperSize="9" scale="49" fitToHeight="0" orientation="landscape" r:id="rId1"/>
    </customSheetView>
    <customSheetView guid="{3F5B4DF6-45AD-4E33-8165-A9C12EF8EA14}" showPageBreaks="1">
      <selection activeCell="F15" sqref="F15"/>
      <pageMargins left="0.23622047244094491" right="0.23622047244094491" top="0.43307086614173229" bottom="0.43307086614173229" header="0.31496062992125984" footer="0.31496062992125984"/>
      <pageSetup paperSize="9" scale="49" orientation="portrait" r:id="rId2"/>
    </customSheetView>
    <customSheetView guid="{7373A1D6-5819-484F-A4EF-3A683E860157}" scale="60" showPageBreaks="1" fitToPage="1" printArea="1" view="pageBreakPreview">
      <selection activeCell="C9" sqref="C9"/>
      <pageMargins left="0" right="0" top="0" bottom="0" header="0" footer="0"/>
      <pageSetup paperSize="9" scale="52" fitToHeight="0" orientation="landscape" r:id="rId3"/>
    </customSheetView>
    <customSheetView guid="{41487B53-E8AE-4B9E-BC55-E356F636EAF4}" scale="60" showPageBreaks="1" fitToPage="1" printArea="1" view="pageBreakPreview">
      <selection activeCell="C9" sqref="C9"/>
      <pageMargins left="0" right="0" top="0" bottom="0" header="0" footer="0"/>
      <pageSetup paperSize="9" scale="52" fitToHeight="0" orientation="landscape" r:id="rId4"/>
    </customSheetView>
    <customSheetView guid="{29F598CE-62CE-42AA-A974-E993432FAECE}" showPageBreaks="1" printArea="1">
      <selection activeCell="J17" sqref="J17"/>
      <pageMargins left="0.23622047244094491" right="0.23622047244094491" top="0.43307086614173229" bottom="0.43307086614173229" header="0.31496062992125984" footer="0.31496062992125984"/>
      <pageSetup paperSize="9" scale="44" orientation="portrait" r:id="rId5"/>
    </customSheetView>
    <customSheetView guid="{2906C359-F7FB-448D-9966-3038D7387E89}" scale="85" showPageBreaks="1" fitToPage="1" printArea="1" topLeftCell="A283">
      <selection activeCell="M293" sqref="M293"/>
      <pageMargins left="0" right="0" top="0" bottom="0" header="0" footer="0"/>
      <pageSetup paperSize="9" scale="49" fitToHeight="0" orientation="landscape" r:id="rId6"/>
    </customSheetView>
    <customSheetView guid="{7B462BC4-64B8-40E3-B7DE-C55677F53BE6}" scale="85" showPageBreaks="1" fitToPage="1" printArea="1">
      <selection activeCell="N18" sqref="N18"/>
      <pageMargins left="0" right="0" top="0" bottom="0" header="0" footer="0"/>
      <pageSetup paperSize="9" scale="49" fitToHeight="0" orientation="landscape" r:id="rId7"/>
    </customSheetView>
    <customSheetView guid="{D323633E-ECE6-45EC-AD6B-AD85505627BF}" scale="85" showPageBreaks="1" fitToPage="1" printArea="1">
      <selection activeCell="N18" sqref="N18"/>
      <pageMargins left="0" right="0" top="0" bottom="0" header="0" footer="0"/>
      <pageSetup paperSize="9" scale="49" fitToHeight="0" orientation="landscape" r:id="rId8"/>
    </customSheetView>
  </customSheetViews>
  <mergeCells count="1">
    <mergeCell ref="B1:D2"/>
  </mergeCells>
  <pageMargins left="0" right="0" top="0" bottom="0" header="0" footer="0"/>
  <pageSetup paperSize="9" scale="51" fitToHeight="0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4"/>
  <sheetViews>
    <sheetView workbookViewId="0">
      <selection activeCell="G5" sqref="G5"/>
    </sheetView>
  </sheetViews>
  <sheetFormatPr defaultRowHeight="15" x14ac:dyDescent="0.25"/>
  <cols>
    <col min="2" max="2" width="33.28515625" customWidth="1"/>
    <col min="3" max="4" width="9.140625" customWidth="1"/>
  </cols>
  <sheetData>
    <row r="2" spans="2:4" ht="78.75" x14ac:dyDescent="0.25">
      <c r="B2" s="5" t="s">
        <v>62</v>
      </c>
      <c r="C2" s="17" t="s">
        <v>63</v>
      </c>
      <c r="D2" s="6" t="s">
        <v>65</v>
      </c>
    </row>
    <row r="3" spans="2:4" ht="31.5" x14ac:dyDescent="0.25">
      <c r="B3" s="4" t="s">
        <v>0</v>
      </c>
      <c r="C3" s="18">
        <v>56832</v>
      </c>
      <c r="D3" s="19">
        <f>C3*0.65</f>
        <v>36940.800000000003</v>
      </c>
    </row>
    <row r="4" spans="2:4" ht="31.5" x14ac:dyDescent="0.25">
      <c r="B4" s="4" t="s">
        <v>1</v>
      </c>
      <c r="C4" s="18">
        <v>39168</v>
      </c>
      <c r="D4" s="19">
        <f t="shared" ref="D4:D64" si="0">C4*0.65</f>
        <v>25459.200000000001</v>
      </c>
    </row>
    <row r="5" spans="2:4" ht="31.5" x14ac:dyDescent="0.25">
      <c r="B5" s="4" t="s">
        <v>2</v>
      </c>
      <c r="C5" s="18">
        <v>76260</v>
      </c>
      <c r="D5" s="19">
        <f t="shared" si="0"/>
        <v>49569</v>
      </c>
    </row>
    <row r="6" spans="2:4" ht="31.5" x14ac:dyDescent="0.25">
      <c r="B6" s="4" t="s">
        <v>3</v>
      </c>
      <c r="C6" s="18">
        <v>42588</v>
      </c>
      <c r="D6" s="19">
        <f t="shared" si="0"/>
        <v>27682.2</v>
      </c>
    </row>
    <row r="7" spans="2:4" ht="31.5" x14ac:dyDescent="0.25">
      <c r="B7" s="4" t="s">
        <v>4</v>
      </c>
      <c r="C7" s="18">
        <v>45516</v>
      </c>
      <c r="D7" s="19">
        <f t="shared" si="0"/>
        <v>29585.4</v>
      </c>
    </row>
    <row r="8" spans="2:4" ht="31.5" x14ac:dyDescent="0.25">
      <c r="B8" s="4" t="s">
        <v>5</v>
      </c>
      <c r="C8" s="18">
        <v>45852</v>
      </c>
      <c r="D8" s="19">
        <f t="shared" si="0"/>
        <v>29803.8</v>
      </c>
    </row>
    <row r="9" spans="2:4" ht="31.5" x14ac:dyDescent="0.25">
      <c r="B9" s="4" t="s">
        <v>6</v>
      </c>
      <c r="C9" s="18">
        <v>48612</v>
      </c>
      <c r="D9" s="19">
        <f t="shared" si="0"/>
        <v>31597.8</v>
      </c>
    </row>
    <row r="10" spans="2:4" ht="31.5" x14ac:dyDescent="0.25">
      <c r="B10" s="4" t="s">
        <v>7</v>
      </c>
      <c r="C10" s="18">
        <v>50748</v>
      </c>
      <c r="D10" s="19">
        <f t="shared" si="0"/>
        <v>32986.200000000004</v>
      </c>
    </row>
    <row r="11" spans="2:4" ht="31.5" x14ac:dyDescent="0.25">
      <c r="B11" s="4" t="s">
        <v>8</v>
      </c>
      <c r="C11" s="18">
        <v>54000</v>
      </c>
      <c r="D11" s="19">
        <f t="shared" si="0"/>
        <v>35100</v>
      </c>
    </row>
    <row r="12" spans="2:4" ht="31.5" x14ac:dyDescent="0.25">
      <c r="B12" s="4" t="s">
        <v>9</v>
      </c>
      <c r="C12" s="18">
        <v>99816</v>
      </c>
      <c r="D12" s="19">
        <f t="shared" si="0"/>
        <v>64880.4</v>
      </c>
    </row>
    <row r="13" spans="2:4" ht="31.5" x14ac:dyDescent="0.25">
      <c r="B13" s="4" t="s">
        <v>10</v>
      </c>
      <c r="C13" s="18">
        <v>66060</v>
      </c>
      <c r="D13" s="19">
        <f t="shared" si="0"/>
        <v>42939</v>
      </c>
    </row>
    <row r="14" spans="2:4" ht="31.5" x14ac:dyDescent="0.25">
      <c r="B14" s="4" t="s">
        <v>11</v>
      </c>
      <c r="C14" s="18">
        <v>125916</v>
      </c>
      <c r="D14" s="19">
        <f t="shared" si="0"/>
        <v>81845.400000000009</v>
      </c>
    </row>
    <row r="15" spans="2:4" ht="31.5" x14ac:dyDescent="0.25">
      <c r="B15" s="4" t="s">
        <v>12</v>
      </c>
      <c r="C15" s="18">
        <v>71928</v>
      </c>
      <c r="D15" s="19">
        <f t="shared" si="0"/>
        <v>46753.200000000004</v>
      </c>
    </row>
    <row r="16" spans="2:4" ht="31.5" x14ac:dyDescent="0.25">
      <c r="B16" s="4" t="s">
        <v>13</v>
      </c>
      <c r="C16" s="18">
        <v>76752</v>
      </c>
      <c r="D16" s="19">
        <f t="shared" si="0"/>
        <v>49888.800000000003</v>
      </c>
    </row>
    <row r="17" spans="2:4" ht="31.5" x14ac:dyDescent="0.25">
      <c r="B17" s="4" t="s">
        <v>14</v>
      </c>
      <c r="C17" s="18">
        <v>78876</v>
      </c>
      <c r="D17" s="19">
        <f t="shared" si="0"/>
        <v>51269.4</v>
      </c>
    </row>
    <row r="18" spans="2:4" ht="31.5" x14ac:dyDescent="0.25">
      <c r="B18" s="4" t="s">
        <v>15</v>
      </c>
      <c r="C18" s="18">
        <v>82944</v>
      </c>
      <c r="D18" s="19">
        <f t="shared" si="0"/>
        <v>53913.599999999999</v>
      </c>
    </row>
    <row r="19" spans="2:4" ht="31.5" x14ac:dyDescent="0.25">
      <c r="B19" s="4" t="s">
        <v>16</v>
      </c>
      <c r="C19" s="18">
        <v>87552</v>
      </c>
      <c r="D19" s="19">
        <f t="shared" si="0"/>
        <v>56908.800000000003</v>
      </c>
    </row>
    <row r="20" spans="2:4" ht="31.5" x14ac:dyDescent="0.25">
      <c r="B20" s="4" t="s">
        <v>17</v>
      </c>
      <c r="C20" s="18">
        <v>92448</v>
      </c>
      <c r="D20" s="19">
        <f t="shared" si="0"/>
        <v>60091.200000000004</v>
      </c>
    </row>
    <row r="21" spans="2:4" ht="31.5" x14ac:dyDescent="0.25">
      <c r="B21" s="4" t="s">
        <v>18</v>
      </c>
      <c r="C21" s="18">
        <v>89856</v>
      </c>
      <c r="D21" s="19">
        <f t="shared" si="0"/>
        <v>58406.400000000001</v>
      </c>
    </row>
    <row r="22" spans="2:4" ht="31.5" x14ac:dyDescent="0.25">
      <c r="B22" s="4" t="s">
        <v>19</v>
      </c>
      <c r="C22" s="18">
        <v>91164</v>
      </c>
      <c r="D22" s="19">
        <f t="shared" si="0"/>
        <v>59256.6</v>
      </c>
    </row>
    <row r="23" spans="2:4" ht="31.5" x14ac:dyDescent="0.25">
      <c r="B23" s="4" t="s">
        <v>20</v>
      </c>
      <c r="C23" s="18">
        <v>93636</v>
      </c>
      <c r="D23" s="19">
        <f t="shared" si="0"/>
        <v>60863.4</v>
      </c>
    </row>
    <row r="24" spans="2:4" ht="31.5" x14ac:dyDescent="0.25">
      <c r="B24" s="4" t="s">
        <v>21</v>
      </c>
      <c r="C24" s="18">
        <v>95280</v>
      </c>
      <c r="D24" s="19">
        <f t="shared" si="0"/>
        <v>61932</v>
      </c>
    </row>
    <row r="25" spans="2:4" ht="31.5" x14ac:dyDescent="0.25">
      <c r="B25" s="4" t="s">
        <v>22</v>
      </c>
      <c r="C25" s="18">
        <v>119244</v>
      </c>
      <c r="D25" s="19">
        <f t="shared" si="0"/>
        <v>77508.600000000006</v>
      </c>
    </row>
    <row r="26" spans="2:4" ht="31.5" x14ac:dyDescent="0.25">
      <c r="B26" s="4" t="s">
        <v>23</v>
      </c>
      <c r="C26" s="18">
        <v>113064</v>
      </c>
      <c r="D26" s="19">
        <f t="shared" si="0"/>
        <v>73491.600000000006</v>
      </c>
    </row>
    <row r="27" spans="2:4" ht="31.5" x14ac:dyDescent="0.25">
      <c r="B27" s="4" t="s">
        <v>24</v>
      </c>
      <c r="C27" s="18">
        <v>114708</v>
      </c>
      <c r="D27" s="19">
        <f t="shared" si="0"/>
        <v>74560.2</v>
      </c>
    </row>
    <row r="28" spans="2:4" ht="31.5" x14ac:dyDescent="0.25">
      <c r="B28" s="4" t="s">
        <v>25</v>
      </c>
      <c r="C28" s="18">
        <v>69480</v>
      </c>
      <c r="D28" s="19">
        <f t="shared" si="0"/>
        <v>45162</v>
      </c>
    </row>
    <row r="29" spans="2:4" ht="31.5" x14ac:dyDescent="0.25">
      <c r="B29" s="4" t="s">
        <v>26</v>
      </c>
      <c r="C29" s="18">
        <v>72408</v>
      </c>
      <c r="D29" s="19">
        <f t="shared" si="0"/>
        <v>47065.200000000004</v>
      </c>
    </row>
    <row r="30" spans="2:4" ht="31.5" x14ac:dyDescent="0.25">
      <c r="B30" s="4" t="s">
        <v>27</v>
      </c>
      <c r="C30" s="18">
        <v>74856</v>
      </c>
      <c r="D30" s="19">
        <f t="shared" si="0"/>
        <v>48656.4</v>
      </c>
    </row>
    <row r="31" spans="2:4" ht="31.5" x14ac:dyDescent="0.25">
      <c r="B31" s="4" t="s">
        <v>28</v>
      </c>
      <c r="C31" s="18">
        <v>72744</v>
      </c>
      <c r="D31" s="19">
        <f t="shared" si="0"/>
        <v>47283.6</v>
      </c>
    </row>
    <row r="32" spans="2:4" ht="31.5" x14ac:dyDescent="0.25">
      <c r="B32" s="4" t="s">
        <v>29</v>
      </c>
      <c r="C32" s="18">
        <v>75192</v>
      </c>
      <c r="D32" s="19">
        <f t="shared" si="0"/>
        <v>48874.8</v>
      </c>
    </row>
    <row r="33" spans="2:4" ht="31.5" x14ac:dyDescent="0.25">
      <c r="B33" s="4" t="s">
        <v>30</v>
      </c>
      <c r="C33" s="18">
        <v>77088</v>
      </c>
      <c r="D33" s="19">
        <f t="shared" si="0"/>
        <v>50107.200000000004</v>
      </c>
    </row>
    <row r="34" spans="2:4" ht="31.5" x14ac:dyDescent="0.25">
      <c r="B34" s="4" t="s">
        <v>31</v>
      </c>
      <c r="C34" s="18">
        <v>75504</v>
      </c>
      <c r="D34" s="19">
        <f t="shared" si="0"/>
        <v>49077.599999999999</v>
      </c>
    </row>
    <row r="35" spans="2:4" ht="31.5" x14ac:dyDescent="0.25">
      <c r="B35" s="4" t="s">
        <v>32</v>
      </c>
      <c r="C35" s="18">
        <v>77952</v>
      </c>
      <c r="D35" s="19">
        <f t="shared" si="0"/>
        <v>50668.800000000003</v>
      </c>
    </row>
    <row r="36" spans="2:4" ht="31.5" x14ac:dyDescent="0.25">
      <c r="B36" s="4" t="s">
        <v>33</v>
      </c>
      <c r="C36" s="18">
        <v>79848</v>
      </c>
      <c r="D36" s="19">
        <f t="shared" si="0"/>
        <v>51901.200000000004</v>
      </c>
    </row>
    <row r="37" spans="2:4" ht="31.5" x14ac:dyDescent="0.25">
      <c r="B37" s="4" t="s">
        <v>34</v>
      </c>
      <c r="C37" s="18">
        <v>81636</v>
      </c>
      <c r="D37" s="19">
        <f t="shared" si="0"/>
        <v>53063.4</v>
      </c>
    </row>
    <row r="38" spans="2:4" ht="31.5" x14ac:dyDescent="0.25">
      <c r="B38" s="4" t="s">
        <v>35</v>
      </c>
      <c r="C38" s="18">
        <v>80088</v>
      </c>
      <c r="D38" s="19">
        <f t="shared" si="0"/>
        <v>52057.200000000004</v>
      </c>
    </row>
    <row r="39" spans="2:4" ht="31.5" x14ac:dyDescent="0.25">
      <c r="B39" s="4" t="s">
        <v>36</v>
      </c>
      <c r="C39" s="18">
        <v>81984</v>
      </c>
      <c r="D39" s="19">
        <f t="shared" si="0"/>
        <v>53289.599999999999</v>
      </c>
    </row>
    <row r="40" spans="2:4" ht="31.5" x14ac:dyDescent="0.25">
      <c r="B40" s="4" t="s">
        <v>37</v>
      </c>
      <c r="C40" s="18">
        <v>83772</v>
      </c>
      <c r="D40" s="19">
        <f t="shared" si="0"/>
        <v>54451.8</v>
      </c>
    </row>
    <row r="41" spans="2:4" ht="31.5" x14ac:dyDescent="0.25">
      <c r="B41" s="4" t="s">
        <v>38</v>
      </c>
      <c r="C41" s="18">
        <v>85080</v>
      </c>
      <c r="D41" s="19">
        <f t="shared" si="0"/>
        <v>55302</v>
      </c>
    </row>
    <row r="42" spans="2:4" ht="31.5" x14ac:dyDescent="0.25">
      <c r="B42" s="4" t="s">
        <v>39</v>
      </c>
      <c r="C42" s="18">
        <v>85236</v>
      </c>
      <c r="D42" s="19">
        <f t="shared" si="0"/>
        <v>55403.4</v>
      </c>
    </row>
    <row r="43" spans="2:4" ht="31.5" x14ac:dyDescent="0.25">
      <c r="B43" s="4" t="s">
        <v>40</v>
      </c>
      <c r="C43" s="18">
        <v>87024</v>
      </c>
      <c r="D43" s="19">
        <f t="shared" si="0"/>
        <v>56565.599999999999</v>
      </c>
    </row>
    <row r="44" spans="2:4" ht="31.5" x14ac:dyDescent="0.25">
      <c r="B44" s="4" t="s">
        <v>41</v>
      </c>
      <c r="C44" s="18">
        <v>88332</v>
      </c>
      <c r="D44" s="19">
        <f t="shared" si="0"/>
        <v>57415.8</v>
      </c>
    </row>
    <row r="45" spans="2:4" ht="31.5" x14ac:dyDescent="0.25">
      <c r="B45" s="4" t="s">
        <v>42</v>
      </c>
      <c r="C45" s="18">
        <v>90804</v>
      </c>
      <c r="D45" s="19">
        <f t="shared" si="0"/>
        <v>59022.6</v>
      </c>
    </row>
    <row r="46" spans="2:4" ht="31.5" x14ac:dyDescent="0.25">
      <c r="B46" s="4" t="s">
        <v>43</v>
      </c>
      <c r="C46" s="18">
        <v>5436</v>
      </c>
      <c r="D46" s="19">
        <f t="shared" si="0"/>
        <v>3533.4</v>
      </c>
    </row>
    <row r="47" spans="2:4" ht="47.25" x14ac:dyDescent="0.25">
      <c r="B47" s="4" t="s">
        <v>44</v>
      </c>
      <c r="C47" s="18">
        <v>5028</v>
      </c>
      <c r="D47" s="19">
        <f t="shared" si="0"/>
        <v>3268.2000000000003</v>
      </c>
    </row>
    <row r="48" spans="2:4" ht="47.25" x14ac:dyDescent="0.25">
      <c r="B48" s="4" t="s">
        <v>45</v>
      </c>
      <c r="C48" s="18">
        <v>5028</v>
      </c>
      <c r="D48" s="19">
        <f t="shared" si="0"/>
        <v>3268.2000000000003</v>
      </c>
    </row>
    <row r="49" spans="2:4" ht="47.25" x14ac:dyDescent="0.25">
      <c r="B49" s="4" t="s">
        <v>46</v>
      </c>
      <c r="C49" s="18">
        <v>5028</v>
      </c>
      <c r="D49" s="19">
        <f t="shared" si="0"/>
        <v>3268.2000000000003</v>
      </c>
    </row>
    <row r="50" spans="2:4" ht="47.25" x14ac:dyDescent="0.25">
      <c r="B50" s="4" t="s">
        <v>47</v>
      </c>
      <c r="C50" s="18">
        <v>5028</v>
      </c>
      <c r="D50" s="19">
        <f t="shared" si="0"/>
        <v>3268.2000000000003</v>
      </c>
    </row>
    <row r="51" spans="2:4" ht="47.25" x14ac:dyDescent="0.25">
      <c r="B51" s="4" t="s">
        <v>48</v>
      </c>
      <c r="C51" s="18">
        <v>5028</v>
      </c>
      <c r="D51" s="19">
        <f t="shared" si="0"/>
        <v>3268.2000000000003</v>
      </c>
    </row>
    <row r="52" spans="2:4" ht="47.25" x14ac:dyDescent="0.25">
      <c r="B52" s="4" t="s">
        <v>49</v>
      </c>
      <c r="C52" s="18">
        <v>5028</v>
      </c>
      <c r="D52" s="19">
        <f t="shared" si="0"/>
        <v>3268.2000000000003</v>
      </c>
    </row>
    <row r="53" spans="2:4" ht="47.25" x14ac:dyDescent="0.25">
      <c r="B53" s="4" t="s">
        <v>50</v>
      </c>
      <c r="C53" s="18">
        <v>3408</v>
      </c>
      <c r="D53" s="19">
        <f t="shared" si="0"/>
        <v>2215.2000000000003</v>
      </c>
    </row>
    <row r="54" spans="2:4" ht="47.25" x14ac:dyDescent="0.25">
      <c r="B54" s="4" t="s">
        <v>51</v>
      </c>
      <c r="C54" s="18">
        <v>5028</v>
      </c>
      <c r="D54" s="19">
        <f t="shared" si="0"/>
        <v>3268.2000000000003</v>
      </c>
    </row>
    <row r="55" spans="2:4" ht="47.25" x14ac:dyDescent="0.25">
      <c r="B55" s="4" t="s">
        <v>52</v>
      </c>
      <c r="C55" s="18">
        <v>5028</v>
      </c>
      <c r="D55" s="19">
        <f t="shared" si="0"/>
        <v>3268.2000000000003</v>
      </c>
    </row>
    <row r="56" spans="2:4" ht="15.75" x14ac:dyDescent="0.25">
      <c r="B56" s="4" t="s">
        <v>53</v>
      </c>
      <c r="C56" s="18">
        <v>26892</v>
      </c>
      <c r="D56" s="19">
        <f t="shared" si="0"/>
        <v>17479.8</v>
      </c>
    </row>
    <row r="57" spans="2:4" ht="15.75" x14ac:dyDescent="0.25">
      <c r="B57" s="4" t="s">
        <v>54</v>
      </c>
      <c r="C57" s="18">
        <v>29340</v>
      </c>
      <c r="D57" s="19">
        <f t="shared" si="0"/>
        <v>19071</v>
      </c>
    </row>
    <row r="58" spans="2:4" ht="15.75" x14ac:dyDescent="0.25">
      <c r="B58" s="4" t="s">
        <v>55</v>
      </c>
      <c r="C58" s="18">
        <v>31236</v>
      </c>
      <c r="D58" s="19">
        <f t="shared" si="0"/>
        <v>20303.400000000001</v>
      </c>
    </row>
    <row r="59" spans="2:4" ht="15.75" x14ac:dyDescent="0.25">
      <c r="B59" s="4" t="s">
        <v>56</v>
      </c>
      <c r="C59" s="18">
        <v>33024</v>
      </c>
      <c r="D59" s="19">
        <f t="shared" si="0"/>
        <v>21465.600000000002</v>
      </c>
    </row>
    <row r="60" spans="2:4" ht="15.75" x14ac:dyDescent="0.25">
      <c r="B60" s="4" t="s">
        <v>57</v>
      </c>
      <c r="C60" s="18">
        <v>34332</v>
      </c>
      <c r="D60" s="19">
        <f t="shared" si="0"/>
        <v>22315.8</v>
      </c>
    </row>
    <row r="61" spans="2:4" ht="15.75" x14ac:dyDescent="0.25">
      <c r="B61" s="4" t="s">
        <v>58</v>
      </c>
      <c r="C61" s="18">
        <v>36804</v>
      </c>
      <c r="D61" s="19">
        <f t="shared" si="0"/>
        <v>23922.600000000002</v>
      </c>
    </row>
    <row r="62" spans="2:4" ht="15.75" x14ac:dyDescent="0.25">
      <c r="B62" s="4" t="s">
        <v>59</v>
      </c>
      <c r="C62" s="18">
        <v>38448</v>
      </c>
      <c r="D62" s="19">
        <f t="shared" si="0"/>
        <v>24991.200000000001</v>
      </c>
    </row>
    <row r="63" spans="2:4" ht="15.75" x14ac:dyDescent="0.25">
      <c r="B63" s="4" t="s">
        <v>60</v>
      </c>
      <c r="C63" s="18">
        <v>42984</v>
      </c>
      <c r="D63" s="19">
        <f t="shared" si="0"/>
        <v>27939.600000000002</v>
      </c>
    </row>
    <row r="64" spans="2:4" ht="15.75" x14ac:dyDescent="0.25">
      <c r="B64" s="4" t="s">
        <v>61</v>
      </c>
      <c r="C64" s="18">
        <v>49656</v>
      </c>
      <c r="D64" s="19">
        <f t="shared" si="0"/>
        <v>32276.400000000001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 1</vt:lpstr>
      <vt:lpstr>Лист1</vt:lpstr>
      <vt:lpstr>'Лист 1'!Заголовки_для_печати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Неклюдова Светлана Вячеславовна</dc:creator>
  <cp:lastModifiedBy>user123</cp:lastModifiedBy>
  <cp:lastPrinted>2020-08-27T12:49:18Z</cp:lastPrinted>
  <dcterms:created xsi:type="dcterms:W3CDTF">2014-05-06T07:38:10Z</dcterms:created>
  <dcterms:modified xsi:type="dcterms:W3CDTF">2021-08-06T12:08:12Z</dcterms:modified>
</cp:coreProperties>
</file>